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26\02_Stanice_kysliku_AIB\03_rozpocet\"/>
    </mc:Choice>
  </mc:AlternateContent>
  <xr:revisionPtr revIDLastSave="0" documentId="13_ncr:1_{00E88973-A612-4C18-9D7A-D26360507CE3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Stanice kyslíku" sheetId="5" r:id="rId1"/>
  </sheets>
  <calcPr calcId="181029"/>
</workbook>
</file>

<file path=xl/calcChain.xml><?xml version="1.0" encoding="utf-8"?>
<calcChain xmlns="http://schemas.openxmlformats.org/spreadsheetml/2006/main">
  <c r="H23" i="5" l="1"/>
  <c r="H24" i="5"/>
  <c r="H22" i="5"/>
  <c r="H31" i="5"/>
  <c r="H32" i="5"/>
  <c r="H33" i="5"/>
  <c r="H21" i="5"/>
  <c r="H20" i="5"/>
  <c r="H16" i="5"/>
  <c r="H47" i="5"/>
  <c r="H41" i="5"/>
  <c r="H46" i="5"/>
  <c r="H62" i="5"/>
  <c r="H30" i="5" l="1"/>
  <c r="H29" i="5"/>
  <c r="H54" i="5" l="1"/>
  <c r="H55" i="5"/>
  <c r="H18" i="5"/>
  <c r="H19" i="5"/>
  <c r="H25" i="5"/>
  <c r="H26" i="5"/>
  <c r="H27" i="5"/>
  <c r="H28" i="5"/>
  <c r="H15" i="5" l="1"/>
  <c r="H17" i="5"/>
  <c r="H34" i="5"/>
  <c r="H35" i="5"/>
  <c r="H59" i="5"/>
  <c r="H53" i="5" l="1"/>
  <c r="H48" i="5"/>
  <c r="H45" i="5"/>
  <c r="H58" i="5"/>
  <c r="H52" i="5" l="1"/>
  <c r="H38" i="5"/>
  <c r="H39" i="5"/>
  <c r="H40" i="5"/>
  <c r="H42" i="5"/>
  <c r="H43" i="5"/>
  <c r="H44" i="5"/>
  <c r="H49" i="5"/>
  <c r="H50" i="5"/>
  <c r="H51" i="5"/>
  <c r="H56" i="5"/>
  <c r="H57" i="5"/>
  <c r="H36" i="5"/>
  <c r="H14" i="5" l="1"/>
  <c r="H63" i="5" l="1"/>
  <c r="H64" i="5" l="1"/>
  <c r="H61" i="5"/>
  <c r="G10" i="5" l="1"/>
</calcChain>
</file>

<file path=xl/sharedStrings.xml><?xml version="1.0" encoding="utf-8"?>
<sst xmlns="http://schemas.openxmlformats.org/spreadsheetml/2006/main" count="140" uniqueCount="94">
  <si>
    <t>SOUPIS PRACÍ</t>
  </si>
  <si>
    <t>Datum:</t>
  </si>
  <si>
    <t>Zakázka:</t>
  </si>
  <si>
    <t>Zadavatel:</t>
  </si>
  <si>
    <t xml:space="preserve">AL INVEST Břidličná, a.s. </t>
  </si>
  <si>
    <t>Uchazeč:</t>
  </si>
  <si>
    <t>Cena celkem [CZK]</t>
  </si>
  <si>
    <t>PČ</t>
  </si>
  <si>
    <t>Popis</t>
  </si>
  <si>
    <t>MJ</t>
  </si>
  <si>
    <t>Množství</t>
  </si>
  <si>
    <t>J.cena [CZK]</t>
  </si>
  <si>
    <t>kus</t>
  </si>
  <si>
    <t>Náklady dílčí části celkem (bez DPH)</t>
  </si>
  <si>
    <t>Montážní práce</t>
  </si>
  <si>
    <t>m</t>
  </si>
  <si>
    <t>Materiál</t>
  </si>
  <si>
    <t>Vedlejší rozpočtové náklady</t>
  </si>
  <si>
    <t>Průzkumné práce – prověření stávajícího zapojení, tras apod.</t>
  </si>
  <si>
    <t>hod</t>
  </si>
  <si>
    <t>Revize NN zařízení (napěťové zkoušky, kontrola, měření, bezpečnostní zkoušky, zpráva)</t>
  </si>
  <si>
    <t>Drobný montážní materiál – šrouby, hmoždinky, matice, podložky, oka, dutinky, pásky, třmenové příchytky kabelů, atd.</t>
  </si>
  <si>
    <t>Dokumentace skutečného provedení stavby (3x tištěná, 1 elektronicky)</t>
  </si>
  <si>
    <t>741123811</t>
  </si>
  <si>
    <t>Demontáž kabel Cu plný kulatý žíla 2x1,5 až 6 mm2, 3x1,5 až 10 mm2, 4x1,5 až 10 mm2, 5x1,5 až 6 mm2, 7x1,5 až 4 mm2, 12x1,5 mm2 uložený pevně )</t>
  </si>
  <si>
    <t>Kód
(ÚRS 2026/I)</t>
  </si>
  <si>
    <t>Rozšíření základu pro zásobník kyslíku, elektro</t>
  </si>
  <si>
    <t>Instalační jistič 10kA, B 10A, 1P</t>
  </si>
  <si>
    <t>Instalační jistič 10kA, B 16A, 1P</t>
  </si>
  <si>
    <t>Instalační jistič 10kA, B 25A, 1P</t>
  </si>
  <si>
    <t>Silový kabel pro pevné uložení CYKY-J 3x1,5</t>
  </si>
  <si>
    <t>Silový kabel pevný CYKY-J 3 X 6</t>
  </si>
  <si>
    <t>SV1 - LED pro osvětlení komunikací (45,3W; 8070lm, IP66, 4000K, IK10)</t>
  </si>
  <si>
    <t>Výložník rovný stěnový s přírubou na uchycení, žárově pozinkovaný, průměr 60 mm, l=500mm</t>
  </si>
  <si>
    <t>šroubovací příchytka s objímkou 30-35mm, na profil 0-16mm, zinek</t>
  </si>
  <si>
    <t>Příchytka (kovová) pro ocelové trubky pr. 32 mm, žár.zinek</t>
  </si>
  <si>
    <t>Ocelová trubka bez závitu EN pr. 32 mm, 1250N/5cm, žár.zinek, délka 3m</t>
  </si>
  <si>
    <t>Koleno 90° pro ocelové elektroinstalační trubky závitové EN pr. 32 mm</t>
  </si>
  <si>
    <t>Zemnící páska 30x4 FeZn</t>
  </si>
  <si>
    <t>Připojovací svorka na nosníky s připojovací lamelou a čepelí pro průnik povrchovou ochranou
těžké provedení, nerez, provedení připojovací lamela 3-20 mm, Průměr vodiče 8-10 mm</t>
  </si>
  <si>
    <t>Objímka s hrotem niro na potr.26,9-165mm</t>
  </si>
  <si>
    <t>Svorka páska-drát s mezideskou V4A (nerez)</t>
  </si>
  <si>
    <t>Propojovací svorka ocelová pro propojení armování budovy, pro prům. 6-22 / pásek 40mm</t>
  </si>
  <si>
    <t>KRABICE S KRYTÍM IP 66 (např. KSK 100_KA), 400V/16A, bezhalogen., samozhášivá 30s, UV odolná, 101x101x63mm, podklad A1 až F, RAL 7035</t>
  </si>
  <si>
    <t>kpl</t>
  </si>
  <si>
    <t>741322851</t>
  </si>
  <si>
    <t>Demontáž jistič třípólový nn do 25 A bez krytu nebo s krytem</t>
  </si>
  <si>
    <t>741320101</t>
  </si>
  <si>
    <t>Montáž jističů jednopólových nn do 25 A bez krytu se zapojením vodičů</t>
  </si>
  <si>
    <t>741122122</t>
  </si>
  <si>
    <t>Montáž kabel Cu plný kulatý žíla 3x1,5 až 6 mm2 zatažený v trubkách (např. CYKY, CYKFY)</t>
  </si>
  <si>
    <t>741112021</t>
  </si>
  <si>
    <t>Montáž krabice nástěnná plastová čtyřhranná do 100x100 mm</t>
  </si>
  <si>
    <t>210203901</t>
  </si>
  <si>
    <t xml:space="preserve">Montáž svítidel LED se zapojením vodičů průmyslových nebo venkovních na výložník nebo dřík </t>
  </si>
  <si>
    <t>210204100</t>
  </si>
  <si>
    <t xml:space="preserve">Montáž výložníků osvětlení jednoramenných nástěnných hmotnosti do 35 kg </t>
  </si>
  <si>
    <t>741110143</t>
  </si>
  <si>
    <t>Montáž trubka pancéřová kovová tuhá závitová D přes 29 do 42 mm uložená pevně</t>
  </si>
  <si>
    <t>741111843</t>
  </si>
  <si>
    <t>Demontáž trubky kovové závitové D přes 32 mm uložené pevně</t>
  </si>
  <si>
    <t>741410022</t>
  </si>
  <si>
    <t>Montáž pásku uzemňovacího průřezu do 120 mm2 v průmyslové výstavbě v zemi</t>
  </si>
  <si>
    <t>741410003</t>
  </si>
  <si>
    <t>Montáž drátu nebo lana uzemňovacího průměru do 10 mm na povrchu</t>
  </si>
  <si>
    <t>Drát nerezový - d10 mm - V4A (balení 50kg = 80m)</t>
  </si>
  <si>
    <t>741420020</t>
  </si>
  <si>
    <t>Montáž svorka hromosvodná s jedním šroubem</t>
  </si>
  <si>
    <t>741130004</t>
  </si>
  <si>
    <t>Ukončení vodič izolovaný do 6 mm2 v rozváděči nebo na přístroji</t>
  </si>
  <si>
    <t>741130001</t>
  </si>
  <si>
    <t>Ukončení vodič izolovaný do 2,5 mm2 v rozváděči nebo na přístroji</t>
  </si>
  <si>
    <t>Likvidace a odvoz odpadu (elektro odpad, obalový materiál)</t>
  </si>
  <si>
    <t>Silový kabel pevný CYKY-J 5 X 16</t>
  </si>
  <si>
    <t xml:space="preserve">Zásuvka nástěnná  IP67/400V/63A/5P 6h </t>
  </si>
  <si>
    <t>741122644</t>
  </si>
  <si>
    <t>Montáž kabel Cu plný kulatý žíla 5x16 mm2 uložený pevně (např. CYKY, CYKFY)</t>
  </si>
  <si>
    <t>741313085</t>
  </si>
  <si>
    <t>Montáž zásuvky chráněné v krabici šroubové připojení 3P+N+PE prostředí venkovní, mokré se zapojením vodičů</t>
  </si>
  <si>
    <t>741316865</t>
  </si>
  <si>
    <t>Demontáž zásuvek průmyslových nástěnných venkovních šroubových se zachováním funkčnosti 3P+N+PE</t>
  </si>
  <si>
    <t>741112023</t>
  </si>
  <si>
    <t>Montáž krabice nástěnná plastová čtyřhranná do 250x250 mm</t>
  </si>
  <si>
    <t>741231004</t>
  </si>
  <si>
    <t>Montáž svorkovnice do rozvaděčů - řadová vodič do 16 mm2 se zapojením vodičů</t>
  </si>
  <si>
    <t>Instalační krabice ABS, šedý kryt, 289x239x107 mm, RAL7035
včetně svorek (5x dvojitá do 16mm2) a 3x průchodek PG29</t>
  </si>
  <si>
    <t>741240001</t>
  </si>
  <si>
    <t>Montáž příslušenství rozvoden - vývodka kabelová do průměru 42 mm bez zhotovení otvorů</t>
  </si>
  <si>
    <t>741240011</t>
  </si>
  <si>
    <t>Montáž příslušenství rozvoden - zhotovení otvoru pro osazení vývodek do průměru 42 mm</t>
  </si>
  <si>
    <t>741130006</t>
  </si>
  <si>
    <t>741130005</t>
  </si>
  <si>
    <t>Ukončení vodič izolovaný do 10 mm2 v rozváděči nebo na přístroji</t>
  </si>
  <si>
    <t>Ukončení vodič izolovaný do 16 mm2 v rozváděči nebo na přístroji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</si>
</sst>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&quot;.&quot;mm&quot;.&quot;yyyy"/>
    <numFmt numFmtId="165" formatCode="#,##0.000"/>
  </numFmts>
  <fonts count="18" x14ac:knownFonts="1">
    <font>
      <sz val="10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sz val="8"/>
      <color rgb="FF000000"/>
      <name val="Arial CE"/>
      <charset val="238"/>
    </font>
    <font>
      <sz val="8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3366"/>
      <name val="Arial CE"/>
      <charset val="238"/>
    </font>
    <font>
      <sz val="8"/>
      <color rgb="FF003366"/>
      <name val="Calibri"/>
      <family val="2"/>
      <charset val="238"/>
    </font>
    <font>
      <sz val="12"/>
      <color rgb="FF003366"/>
      <name val="Calibri"/>
      <family val="2"/>
      <charset val="238"/>
    </font>
    <font>
      <b/>
      <sz val="12"/>
      <color rgb="FF003366"/>
      <name val="Calibri"/>
      <family val="2"/>
      <charset val="238"/>
    </font>
    <font>
      <i/>
      <sz val="8"/>
      <color rgb="FF0000FF"/>
      <name val="Arial CE"/>
      <charset val="238"/>
    </font>
    <font>
      <sz val="9"/>
      <name val="Calibri"/>
      <family val="2"/>
    </font>
    <font>
      <sz val="11"/>
      <color rgb="FF000000"/>
      <name val="Calibri"/>
      <family val="2"/>
      <charset val="238"/>
    </font>
    <font>
      <sz val="9"/>
      <name val="Calibri"/>
      <family val="2"/>
      <charset val="1"/>
    </font>
    <font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999999"/>
        <bgColor rgb="FF999999"/>
      </patternFill>
    </fill>
    <fill>
      <patternFill patternType="solid">
        <fgColor rgb="FFD2D2D2"/>
        <bgColor rgb="FFD2D2D2"/>
      </patternFill>
    </fill>
    <fill>
      <patternFill patternType="solid">
        <fgColor rgb="FFFFFFCC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2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center" vertical="center" wrapText="1"/>
    </xf>
    <xf numFmtId="0" fontId="9" fillId="0" borderId="0" xfId="0" applyFont="1"/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/>
    </xf>
    <xf numFmtId="0" fontId="10" fillId="0" borderId="5" xfId="0" applyFont="1" applyBorder="1"/>
    <xf numFmtId="0" fontId="11" fillId="0" borderId="5" xfId="0" applyFont="1" applyBorder="1" applyAlignment="1">
      <alignment horizontal="left"/>
    </xf>
    <xf numFmtId="0" fontId="12" fillId="0" borderId="5" xfId="0" applyFont="1" applyBorder="1" applyAlignment="1">
      <alignment horizontal="left"/>
    </xf>
    <xf numFmtId="0" fontId="10" fillId="0" borderId="5" xfId="0" applyFont="1" applyBorder="1" applyProtection="1">
      <protection locked="0"/>
    </xf>
    <xf numFmtId="49" fontId="8" fillId="0" borderId="5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vertical="center"/>
    </xf>
    <xf numFmtId="4" fontId="8" fillId="2" borderId="5" xfId="0" applyNumberFormat="1" applyFont="1" applyFill="1" applyBorder="1" applyAlignment="1" applyProtection="1">
      <alignment vertical="center"/>
      <protection locked="0"/>
    </xf>
    <xf numFmtId="0" fontId="14" fillId="0" borderId="5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3" fillId="0" borderId="8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4" fontId="1" fillId="2" borderId="0" xfId="0" applyNumberFormat="1" applyFont="1" applyFill="1" applyAlignment="1" applyProtection="1">
      <alignment horizontal="left" vertical="center"/>
      <protection locked="0"/>
    </xf>
    <xf numFmtId="0" fontId="5" fillId="0" borderId="3" xfId="0" applyFont="1" applyBorder="1" applyAlignment="1">
      <alignment horizontal="left" vertical="center"/>
    </xf>
    <xf numFmtId="0" fontId="15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8" xfId="0" applyFont="1" applyBorder="1" applyAlignment="1">
      <alignment horizontal="left" vertical="center" wrapText="1"/>
    </xf>
    <xf numFmtId="0" fontId="15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11" fillId="0" borderId="10" xfId="0" applyNumberFormat="1" applyFont="1" applyBorder="1"/>
    <xf numFmtId="0" fontId="8" fillId="0" borderId="9" xfId="0" applyFont="1" applyBorder="1" applyAlignment="1">
      <alignment horizontal="center" vertical="center"/>
    </xf>
    <xf numFmtId="4" fontId="8" fillId="0" borderId="10" xfId="0" applyNumberFormat="1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vertical="center"/>
    </xf>
    <xf numFmtId="4" fontId="8" fillId="2" borderId="12" xfId="0" applyNumberFormat="1" applyFont="1" applyFill="1" applyBorder="1" applyAlignment="1" applyProtection="1">
      <alignment vertical="center"/>
      <protection locked="0"/>
    </xf>
    <xf numFmtId="4" fontId="8" fillId="0" borderId="13" xfId="0" applyNumberFormat="1" applyFont="1" applyBorder="1" applyAlignment="1">
      <alignment vertical="center"/>
    </xf>
    <xf numFmtId="0" fontId="10" fillId="0" borderId="14" xfId="0" applyFont="1" applyBorder="1"/>
    <xf numFmtId="0" fontId="11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0" fillId="0" borderId="15" xfId="0" applyFont="1" applyBorder="1"/>
    <xf numFmtId="0" fontId="10" fillId="0" borderId="15" xfId="0" applyFont="1" applyBorder="1" applyProtection="1">
      <protection locked="0"/>
    </xf>
    <xf numFmtId="4" fontId="11" fillId="0" borderId="16" xfId="0" applyNumberFormat="1" applyFont="1" applyBorder="1"/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 applyAlignment="1" applyProtection="1">
      <alignment vertical="center"/>
      <protection locked="0"/>
    </xf>
    <xf numFmtId="0" fontId="8" fillId="4" borderId="6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6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vertical="center"/>
    </xf>
    <xf numFmtId="4" fontId="16" fillId="5" borderId="4" xfId="0" applyNumberFormat="1" applyFont="1" applyFill="1" applyBorder="1" applyAlignment="1" applyProtection="1">
      <alignment vertical="center"/>
      <protection locked="0"/>
    </xf>
    <xf numFmtId="0" fontId="16" fillId="0" borderId="17" xfId="0" applyFont="1" applyBorder="1" applyAlignment="1">
      <alignment horizontal="left" vertical="center" wrapText="1"/>
    </xf>
    <xf numFmtId="49" fontId="16" fillId="0" borderId="4" xfId="0" applyNumberFormat="1" applyFont="1" applyBorder="1" applyAlignment="1">
      <alignment horizontal="left" vertical="center" wrapText="1"/>
    </xf>
    <xf numFmtId="0" fontId="1" fillId="3" borderId="0" xfId="0" applyFont="1" applyFill="1" applyAlignment="1" applyProtection="1">
      <alignment horizontal="center" vertical="center"/>
      <protection locked="0"/>
    </xf>
    <xf numFmtId="0" fontId="1" fillId="3" borderId="8" xfId="0" applyFont="1" applyFill="1" applyBorder="1" applyAlignment="1" applyProtection="1">
      <alignment horizontal="center" vertical="center"/>
      <protection locked="0"/>
    </xf>
    <xf numFmtId="0" fontId="6" fillId="4" borderId="6" xfId="0" applyFont="1" applyFill="1" applyBorder="1" applyAlignment="1">
      <alignment horizontal="left" vertical="center"/>
    </xf>
    <xf numFmtId="4" fontId="7" fillId="4" borderId="6" xfId="0" applyNumberFormat="1" applyFont="1" applyFill="1" applyBorder="1" applyAlignment="1">
      <alignment horizontal="center" vertical="center" wrapText="1"/>
    </xf>
  </cellXfs>
  <cellStyles count="1"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65527"/>
  <sheetViews>
    <sheetView tabSelected="1" zoomScale="70" zoomScaleNormal="70" workbookViewId="0">
      <selection activeCell="L33" sqref="L33"/>
    </sheetView>
  </sheetViews>
  <sheetFormatPr defaultColWidth="11.453125" defaultRowHeight="11.9" customHeight="1" x14ac:dyDescent="0.3"/>
  <cols>
    <col min="1" max="1" width="1.90625" customWidth="1"/>
    <col min="2" max="2" width="3.7265625" style="1" customWidth="1"/>
    <col min="3" max="3" width="13.6328125" style="1" customWidth="1"/>
    <col min="4" max="4" width="64.90625" style="1" customWidth="1"/>
    <col min="5" max="5" width="6.6328125" style="1" customWidth="1"/>
    <col min="6" max="6" width="8.81640625" style="1" customWidth="1"/>
    <col min="7" max="7" width="11.453125" style="1" customWidth="1"/>
    <col min="8" max="8" width="11.90625" style="1" customWidth="1"/>
    <col min="9" max="9" width="11.453125" customWidth="1"/>
  </cols>
  <sheetData>
    <row r="1" spans="1:9" ht="12.75" customHeight="1" x14ac:dyDescent="0.3">
      <c r="G1" s="2"/>
    </row>
    <row r="2" spans="1:9" ht="12.75" customHeight="1" x14ac:dyDescent="0.25">
      <c r="A2" s="3"/>
      <c r="B2" s="21"/>
      <c r="C2" s="4"/>
      <c r="D2" s="4"/>
      <c r="E2" s="4"/>
      <c r="F2" s="4"/>
      <c r="G2" s="5"/>
      <c r="H2" s="22"/>
      <c r="I2" s="20"/>
    </row>
    <row r="3" spans="1:9" ht="12.75" customHeight="1" x14ac:dyDescent="0.25">
      <c r="A3" s="3"/>
      <c r="B3" s="23" t="s">
        <v>0</v>
      </c>
      <c r="C3" s="24"/>
      <c r="D3" s="25"/>
      <c r="E3" s="24"/>
      <c r="F3" s="24"/>
      <c r="G3" s="26" t="s">
        <v>1</v>
      </c>
      <c r="H3" s="27"/>
      <c r="I3" s="20"/>
    </row>
    <row r="4" spans="1:9" ht="12.75" customHeight="1" x14ac:dyDescent="0.25">
      <c r="A4" s="3"/>
      <c r="B4" s="28"/>
      <c r="C4" s="24"/>
      <c r="D4" s="24"/>
      <c r="E4" s="24"/>
      <c r="F4" s="24"/>
      <c r="G4" s="29"/>
      <c r="H4" s="27"/>
      <c r="I4" s="20"/>
    </row>
    <row r="5" spans="1:9" ht="12.75" customHeight="1" x14ac:dyDescent="0.25">
      <c r="A5" s="3"/>
      <c r="B5" s="30" t="s">
        <v>2</v>
      </c>
      <c r="C5" s="31"/>
      <c r="D5" s="31" t="s">
        <v>26</v>
      </c>
      <c r="E5" s="24"/>
      <c r="F5" s="24"/>
      <c r="G5" s="32"/>
      <c r="H5" s="27"/>
      <c r="I5" s="20"/>
    </row>
    <row r="6" spans="1:9" ht="12.75" customHeight="1" x14ac:dyDescent="0.25">
      <c r="A6" s="3"/>
      <c r="B6" s="30" t="s">
        <v>3</v>
      </c>
      <c r="C6" s="31"/>
      <c r="D6" s="33" t="s">
        <v>4</v>
      </c>
      <c r="E6" s="24"/>
      <c r="F6" s="24"/>
      <c r="G6" s="34"/>
      <c r="H6" s="35"/>
      <c r="I6" s="20"/>
    </row>
    <row r="7" spans="1:9" ht="12.75" customHeight="1" x14ac:dyDescent="0.25">
      <c r="A7" s="3"/>
      <c r="B7" s="30" t="s">
        <v>5</v>
      </c>
      <c r="C7" s="31"/>
      <c r="D7" s="36"/>
      <c r="E7" s="24"/>
      <c r="F7" s="24"/>
      <c r="G7" s="34"/>
      <c r="H7" s="35"/>
      <c r="I7" s="20"/>
    </row>
    <row r="8" spans="1:9" ht="12.5" customHeight="1" x14ac:dyDescent="0.25">
      <c r="A8" s="3"/>
      <c r="B8" s="37"/>
      <c r="C8" s="24"/>
      <c r="D8" s="38"/>
      <c r="E8" s="24"/>
      <c r="F8" s="24"/>
      <c r="G8" s="34"/>
      <c r="H8" s="35"/>
      <c r="I8" s="20"/>
    </row>
    <row r="9" spans="1:9" ht="12.75" customHeight="1" x14ac:dyDescent="0.25">
      <c r="A9" s="3"/>
      <c r="B9" s="37"/>
      <c r="C9" s="24"/>
      <c r="D9" s="38"/>
      <c r="E9" s="24"/>
      <c r="F9" s="24"/>
      <c r="G9" s="67" t="s">
        <v>6</v>
      </c>
      <c r="H9" s="68"/>
      <c r="I9" s="20"/>
    </row>
    <row r="10" spans="1:9" ht="12.75" customHeight="1" x14ac:dyDescent="0.25">
      <c r="A10" s="3"/>
      <c r="B10" s="69" t="s">
        <v>13</v>
      </c>
      <c r="C10" s="69"/>
      <c r="D10" s="69"/>
      <c r="E10" s="69"/>
      <c r="F10" s="69"/>
      <c r="G10" s="70">
        <f>SUM(H14:H64)</f>
        <v>0</v>
      </c>
      <c r="H10" s="70"/>
      <c r="I10" s="20"/>
    </row>
    <row r="11" spans="1:9" ht="12.75" customHeight="1" x14ac:dyDescent="0.25">
      <c r="A11" s="3"/>
      <c r="B11" s="55"/>
      <c r="C11" s="56"/>
      <c r="D11" s="55"/>
      <c r="E11" s="55"/>
      <c r="F11" s="55"/>
      <c r="G11" s="57"/>
      <c r="H11" s="55"/>
      <c r="I11" s="20"/>
    </row>
    <row r="12" spans="1:9" ht="24.5" customHeight="1" x14ac:dyDescent="0.25">
      <c r="A12" s="6"/>
      <c r="B12" s="58" t="s">
        <v>7</v>
      </c>
      <c r="C12" s="58" t="s">
        <v>25</v>
      </c>
      <c r="D12" s="58" t="s">
        <v>8</v>
      </c>
      <c r="E12" s="58" t="s">
        <v>9</v>
      </c>
      <c r="F12" s="58" t="s">
        <v>10</v>
      </c>
      <c r="G12" s="59" t="s">
        <v>11</v>
      </c>
      <c r="H12" s="58" t="s">
        <v>6</v>
      </c>
      <c r="I12" s="8"/>
    </row>
    <row r="13" spans="1:9" ht="12.75" customHeight="1" x14ac:dyDescent="0.35">
      <c r="A13" s="7"/>
      <c r="B13" s="49"/>
      <c r="C13" s="50"/>
      <c r="D13" s="51" t="s">
        <v>14</v>
      </c>
      <c r="E13" s="52"/>
      <c r="F13" s="52"/>
      <c r="G13" s="53"/>
      <c r="H13" s="54"/>
      <c r="I13" s="7"/>
    </row>
    <row r="14" spans="1:9" ht="12.75" customHeight="1" x14ac:dyDescent="0.25">
      <c r="A14" s="3"/>
      <c r="B14" s="40">
        <v>1</v>
      </c>
      <c r="C14" s="14" t="s">
        <v>47</v>
      </c>
      <c r="D14" s="15" t="s">
        <v>48</v>
      </c>
      <c r="E14" s="16" t="s">
        <v>12</v>
      </c>
      <c r="F14" s="17">
        <v>3</v>
      </c>
      <c r="G14" s="18"/>
      <c r="H14" s="41">
        <f t="shared" ref="H14:H35" si="0">ROUND(G14*F14,2)</f>
        <v>0</v>
      </c>
      <c r="I14" s="3"/>
    </row>
    <row r="15" spans="1:9" ht="12.75" customHeight="1" x14ac:dyDescent="0.25">
      <c r="A15" s="3"/>
      <c r="B15" s="40">
        <v>2</v>
      </c>
      <c r="C15" s="14" t="s">
        <v>49</v>
      </c>
      <c r="D15" s="15" t="s">
        <v>50</v>
      </c>
      <c r="E15" s="16" t="s">
        <v>15</v>
      </c>
      <c r="F15" s="17">
        <v>120</v>
      </c>
      <c r="G15" s="18"/>
      <c r="H15" s="41">
        <f t="shared" si="0"/>
        <v>0</v>
      </c>
      <c r="I15" s="3"/>
    </row>
    <row r="16" spans="1:9" ht="12.75" customHeight="1" x14ac:dyDescent="0.25">
      <c r="A16" s="3"/>
      <c r="B16" s="40">
        <v>3</v>
      </c>
      <c r="C16" s="14" t="s">
        <v>75</v>
      </c>
      <c r="D16" s="15" t="s">
        <v>76</v>
      </c>
      <c r="E16" s="16" t="s">
        <v>15</v>
      </c>
      <c r="F16" s="17">
        <v>30</v>
      </c>
      <c r="G16" s="18"/>
      <c r="H16" s="41">
        <f t="shared" si="0"/>
        <v>0</v>
      </c>
      <c r="I16" s="3"/>
    </row>
    <row r="17" spans="1:9" ht="12.75" customHeight="1" x14ac:dyDescent="0.25">
      <c r="A17" s="3"/>
      <c r="B17" s="40">
        <v>4</v>
      </c>
      <c r="C17" s="14" t="s">
        <v>51</v>
      </c>
      <c r="D17" s="15" t="s">
        <v>52</v>
      </c>
      <c r="E17" s="16" t="s">
        <v>12</v>
      </c>
      <c r="F17" s="17">
        <v>3</v>
      </c>
      <c r="G17" s="18"/>
      <c r="H17" s="41">
        <f t="shared" si="0"/>
        <v>0</v>
      </c>
      <c r="I17" s="3"/>
    </row>
    <row r="18" spans="1:9" ht="12.75" customHeight="1" x14ac:dyDescent="0.25">
      <c r="A18" s="3"/>
      <c r="B18" s="40">
        <v>5</v>
      </c>
      <c r="C18" s="66" t="s">
        <v>53</v>
      </c>
      <c r="D18" s="61" t="s">
        <v>54</v>
      </c>
      <c r="E18" s="62" t="s">
        <v>12</v>
      </c>
      <c r="F18" s="63">
        <v>2</v>
      </c>
      <c r="G18" s="64"/>
      <c r="H18" s="41">
        <f t="shared" si="0"/>
        <v>0</v>
      </c>
      <c r="I18" s="3"/>
    </row>
    <row r="19" spans="1:9" ht="12.5" customHeight="1" x14ac:dyDescent="0.25">
      <c r="A19" s="3"/>
      <c r="B19" s="40">
        <v>6</v>
      </c>
      <c r="C19" s="66" t="s">
        <v>55</v>
      </c>
      <c r="D19" s="61" t="s">
        <v>56</v>
      </c>
      <c r="E19" s="62" t="s">
        <v>12</v>
      </c>
      <c r="F19" s="63">
        <v>2</v>
      </c>
      <c r="G19" s="64"/>
      <c r="H19" s="41">
        <f t="shared" si="0"/>
        <v>0</v>
      </c>
      <c r="I19" s="3"/>
    </row>
    <row r="20" spans="1:9" ht="26.5" customHeight="1" x14ac:dyDescent="0.25">
      <c r="A20" s="3"/>
      <c r="B20" s="40">
        <v>7</v>
      </c>
      <c r="C20" s="66" t="s">
        <v>77</v>
      </c>
      <c r="D20" s="61" t="s">
        <v>78</v>
      </c>
      <c r="E20" s="62" t="s">
        <v>12</v>
      </c>
      <c r="F20" s="63">
        <v>2</v>
      </c>
      <c r="G20" s="64"/>
      <c r="H20" s="41">
        <f t="shared" si="0"/>
        <v>0</v>
      </c>
      <c r="I20" s="3"/>
    </row>
    <row r="21" spans="1:9" ht="12.5" customHeight="1" x14ac:dyDescent="0.25">
      <c r="A21" s="3"/>
      <c r="B21" s="40">
        <v>8</v>
      </c>
      <c r="C21" s="66" t="s">
        <v>81</v>
      </c>
      <c r="D21" s="61" t="s">
        <v>82</v>
      </c>
      <c r="E21" s="62" t="s">
        <v>12</v>
      </c>
      <c r="F21" s="63">
        <v>1</v>
      </c>
      <c r="G21" s="64"/>
      <c r="H21" s="41">
        <f t="shared" si="0"/>
        <v>0</v>
      </c>
      <c r="I21" s="3"/>
    </row>
    <row r="22" spans="1:9" ht="12.5" customHeight="1" x14ac:dyDescent="0.25">
      <c r="A22" s="3"/>
      <c r="B22" s="40">
        <v>9</v>
      </c>
      <c r="C22" s="66" t="s">
        <v>83</v>
      </c>
      <c r="D22" s="61" t="s">
        <v>84</v>
      </c>
      <c r="E22" s="62" t="s">
        <v>12</v>
      </c>
      <c r="F22" s="63">
        <v>5</v>
      </c>
      <c r="G22" s="64"/>
      <c r="H22" s="41">
        <f t="shared" si="0"/>
        <v>0</v>
      </c>
      <c r="I22" s="3"/>
    </row>
    <row r="23" spans="1:9" ht="12.5" customHeight="1" x14ac:dyDescent="0.25">
      <c r="A23" s="3"/>
      <c r="B23" s="40">
        <v>10</v>
      </c>
      <c r="C23" s="66" t="s">
        <v>86</v>
      </c>
      <c r="D23" s="61" t="s">
        <v>87</v>
      </c>
      <c r="E23" s="62" t="s">
        <v>12</v>
      </c>
      <c r="F23" s="63">
        <v>3</v>
      </c>
      <c r="G23" s="64"/>
      <c r="H23" s="41">
        <f t="shared" si="0"/>
        <v>0</v>
      </c>
      <c r="I23" s="3"/>
    </row>
    <row r="24" spans="1:9" ht="12.5" customHeight="1" x14ac:dyDescent="0.25">
      <c r="A24" s="3"/>
      <c r="B24" s="40">
        <v>11</v>
      </c>
      <c r="C24" s="66" t="s">
        <v>88</v>
      </c>
      <c r="D24" s="61" t="s">
        <v>89</v>
      </c>
      <c r="E24" s="62" t="s">
        <v>12</v>
      </c>
      <c r="F24" s="63">
        <v>3</v>
      </c>
      <c r="G24" s="64"/>
      <c r="H24" s="41">
        <f t="shared" si="0"/>
        <v>0</v>
      </c>
      <c r="I24" s="3"/>
    </row>
    <row r="25" spans="1:9" ht="12.75" customHeight="1" x14ac:dyDescent="0.25">
      <c r="A25" s="3"/>
      <c r="B25" s="40">
        <v>12</v>
      </c>
      <c r="C25" s="14" t="s">
        <v>57</v>
      </c>
      <c r="D25" s="15" t="s">
        <v>58</v>
      </c>
      <c r="E25" s="16" t="s">
        <v>15</v>
      </c>
      <c r="F25" s="17">
        <v>36</v>
      </c>
      <c r="G25" s="18"/>
      <c r="H25" s="41">
        <f t="shared" si="0"/>
        <v>0</v>
      </c>
      <c r="I25" s="3"/>
    </row>
    <row r="26" spans="1:9" ht="12.75" customHeight="1" x14ac:dyDescent="0.25">
      <c r="A26" s="3"/>
      <c r="B26" s="40">
        <v>13</v>
      </c>
      <c r="C26" s="14" t="s">
        <v>61</v>
      </c>
      <c r="D26" s="15" t="s">
        <v>62</v>
      </c>
      <c r="E26" s="16" t="s">
        <v>15</v>
      </c>
      <c r="F26" s="17">
        <v>100</v>
      </c>
      <c r="G26" s="18"/>
      <c r="H26" s="41">
        <f t="shared" si="0"/>
        <v>0</v>
      </c>
      <c r="I26" s="3"/>
    </row>
    <row r="27" spans="1:9" ht="12.75" customHeight="1" x14ac:dyDescent="0.25">
      <c r="A27" s="3"/>
      <c r="B27" s="40">
        <v>14</v>
      </c>
      <c r="C27" s="14" t="s">
        <v>63</v>
      </c>
      <c r="D27" s="15" t="s">
        <v>64</v>
      </c>
      <c r="E27" s="16" t="s">
        <v>15</v>
      </c>
      <c r="F27" s="17">
        <v>80</v>
      </c>
      <c r="G27" s="18"/>
      <c r="H27" s="41">
        <f t="shared" si="0"/>
        <v>0</v>
      </c>
      <c r="I27" s="3"/>
    </row>
    <row r="28" spans="1:9" ht="12.75" customHeight="1" x14ac:dyDescent="0.25">
      <c r="A28" s="3"/>
      <c r="B28" s="40">
        <v>15</v>
      </c>
      <c r="C28" s="14" t="s">
        <v>66</v>
      </c>
      <c r="D28" s="15" t="s">
        <v>67</v>
      </c>
      <c r="E28" s="16" t="s">
        <v>12</v>
      </c>
      <c r="F28" s="17">
        <v>24</v>
      </c>
      <c r="G28" s="18"/>
      <c r="H28" s="41">
        <f t="shared" si="0"/>
        <v>0</v>
      </c>
      <c r="I28" s="3"/>
    </row>
    <row r="29" spans="1:9" ht="12.75" customHeight="1" x14ac:dyDescent="0.25">
      <c r="A29" s="3"/>
      <c r="B29" s="40">
        <v>16</v>
      </c>
      <c r="C29" s="14" t="s">
        <v>68</v>
      </c>
      <c r="D29" s="15" t="s">
        <v>69</v>
      </c>
      <c r="E29" s="16" t="s">
        <v>12</v>
      </c>
      <c r="F29" s="17">
        <v>6</v>
      </c>
      <c r="G29" s="18"/>
      <c r="H29" s="41">
        <f t="shared" si="0"/>
        <v>0</v>
      </c>
      <c r="I29" s="3"/>
    </row>
    <row r="30" spans="1:9" ht="12.75" customHeight="1" x14ac:dyDescent="0.25">
      <c r="A30" s="3"/>
      <c r="B30" s="40">
        <v>17</v>
      </c>
      <c r="C30" s="14" t="s">
        <v>70</v>
      </c>
      <c r="D30" s="15" t="s">
        <v>71</v>
      </c>
      <c r="E30" s="16" t="s">
        <v>12</v>
      </c>
      <c r="F30" s="17">
        <v>12</v>
      </c>
      <c r="G30" s="18"/>
      <c r="H30" s="41">
        <f t="shared" si="0"/>
        <v>0</v>
      </c>
      <c r="I30" s="3"/>
    </row>
    <row r="31" spans="1:9" ht="12.75" customHeight="1" x14ac:dyDescent="0.25">
      <c r="A31" s="3"/>
      <c r="B31" s="40">
        <v>18</v>
      </c>
      <c r="C31" s="14" t="s">
        <v>91</v>
      </c>
      <c r="D31" s="15" t="s">
        <v>92</v>
      </c>
      <c r="E31" s="16" t="s">
        <v>12</v>
      </c>
      <c r="F31" s="17">
        <v>5</v>
      </c>
      <c r="G31" s="18"/>
      <c r="H31" s="41">
        <f t="shared" si="0"/>
        <v>0</v>
      </c>
      <c r="I31" s="3"/>
    </row>
    <row r="32" spans="1:9" ht="12.75" customHeight="1" x14ac:dyDescent="0.25">
      <c r="A32" s="3"/>
      <c r="B32" s="40">
        <v>19</v>
      </c>
      <c r="C32" s="14" t="s">
        <v>90</v>
      </c>
      <c r="D32" s="15" t="s">
        <v>93</v>
      </c>
      <c r="E32" s="16" t="s">
        <v>12</v>
      </c>
      <c r="F32" s="17">
        <v>15</v>
      </c>
      <c r="G32" s="18"/>
      <c r="H32" s="41">
        <f t="shared" si="0"/>
        <v>0</v>
      </c>
      <c r="I32" s="3"/>
    </row>
    <row r="33" spans="1:9" ht="24" customHeight="1" x14ac:dyDescent="0.25">
      <c r="A33" s="3"/>
      <c r="B33" s="40">
        <v>20</v>
      </c>
      <c r="C33" s="14" t="s">
        <v>79</v>
      </c>
      <c r="D33" s="15" t="s">
        <v>80</v>
      </c>
      <c r="E33" s="16" t="s">
        <v>12</v>
      </c>
      <c r="F33" s="17">
        <v>1</v>
      </c>
      <c r="G33" s="18"/>
      <c r="H33" s="41">
        <f t="shared" si="0"/>
        <v>0</v>
      </c>
      <c r="I33" s="3"/>
    </row>
    <row r="34" spans="1:9" ht="12.75" customHeight="1" x14ac:dyDescent="0.25">
      <c r="A34" s="3"/>
      <c r="B34" s="40">
        <v>21</v>
      </c>
      <c r="C34" s="14" t="s">
        <v>59</v>
      </c>
      <c r="D34" s="15" t="s">
        <v>60</v>
      </c>
      <c r="E34" s="16" t="s">
        <v>15</v>
      </c>
      <c r="F34" s="17">
        <v>15</v>
      </c>
      <c r="G34" s="18"/>
      <c r="H34" s="41">
        <f t="shared" si="0"/>
        <v>0</v>
      </c>
      <c r="I34" s="3"/>
    </row>
    <row r="35" spans="1:9" ht="12.75" customHeight="1" x14ac:dyDescent="0.25">
      <c r="A35" s="3"/>
      <c r="B35" s="40">
        <v>22</v>
      </c>
      <c r="C35" s="14" t="s">
        <v>45</v>
      </c>
      <c r="D35" s="15" t="s">
        <v>46</v>
      </c>
      <c r="E35" s="16" t="s">
        <v>12</v>
      </c>
      <c r="F35" s="17">
        <v>1</v>
      </c>
      <c r="G35" s="18"/>
      <c r="H35" s="41">
        <f t="shared" si="0"/>
        <v>0</v>
      </c>
      <c r="I35" s="3"/>
    </row>
    <row r="36" spans="1:9" ht="26.5" customHeight="1" x14ac:dyDescent="0.25">
      <c r="A36" s="3"/>
      <c r="B36" s="40">
        <v>23</v>
      </c>
      <c r="C36" s="14" t="s">
        <v>23</v>
      </c>
      <c r="D36" s="15" t="s">
        <v>24</v>
      </c>
      <c r="E36" s="16" t="s">
        <v>15</v>
      </c>
      <c r="F36" s="17">
        <v>30</v>
      </c>
      <c r="G36" s="18"/>
      <c r="H36" s="41">
        <f t="shared" ref="H36" si="1">ROUND(G36*F36,2)</f>
        <v>0</v>
      </c>
      <c r="I36" s="3"/>
    </row>
    <row r="37" spans="1:9" ht="15.9" customHeight="1" x14ac:dyDescent="0.35">
      <c r="A37" s="7"/>
      <c r="B37" s="40"/>
      <c r="C37" s="11"/>
      <c r="D37" s="12" t="s">
        <v>16</v>
      </c>
      <c r="E37" s="10"/>
      <c r="F37" s="10"/>
      <c r="G37" s="13"/>
      <c r="H37" s="41"/>
      <c r="I37" s="7"/>
    </row>
    <row r="38" spans="1:9" ht="11.9" customHeight="1" x14ac:dyDescent="0.25">
      <c r="A38" s="3"/>
      <c r="B38" s="40">
        <v>24</v>
      </c>
      <c r="C38" s="14"/>
      <c r="D38" s="61" t="s">
        <v>27</v>
      </c>
      <c r="E38" s="16" t="s">
        <v>12</v>
      </c>
      <c r="F38" s="17">
        <v>1</v>
      </c>
      <c r="G38" s="18"/>
      <c r="H38" s="41">
        <f t="shared" ref="H38:H59" si="2">ROUND(G38*F38,2)</f>
        <v>0</v>
      </c>
      <c r="I38" s="9"/>
    </row>
    <row r="39" spans="1:9" ht="11.9" customHeight="1" x14ac:dyDescent="0.25">
      <c r="A39" s="3"/>
      <c r="B39" s="40">
        <v>25</v>
      </c>
      <c r="C39" s="14"/>
      <c r="D39" s="61" t="s">
        <v>28</v>
      </c>
      <c r="E39" s="16" t="s">
        <v>12</v>
      </c>
      <c r="F39" s="17">
        <v>1</v>
      </c>
      <c r="G39" s="18"/>
      <c r="H39" s="41">
        <f t="shared" si="2"/>
        <v>0</v>
      </c>
      <c r="I39" s="9"/>
    </row>
    <row r="40" spans="1:9" ht="11.9" customHeight="1" x14ac:dyDescent="0.25">
      <c r="A40" s="3"/>
      <c r="B40" s="40">
        <v>26</v>
      </c>
      <c r="C40" s="14"/>
      <c r="D40" s="61" t="s">
        <v>29</v>
      </c>
      <c r="E40" s="16" t="s">
        <v>12</v>
      </c>
      <c r="F40" s="17">
        <v>1</v>
      </c>
      <c r="G40" s="18"/>
      <c r="H40" s="41">
        <f t="shared" si="2"/>
        <v>0</v>
      </c>
      <c r="I40" s="9"/>
    </row>
    <row r="41" spans="1:9" ht="11.9" customHeight="1" x14ac:dyDescent="0.25">
      <c r="A41" s="3"/>
      <c r="B41" s="40">
        <v>27</v>
      </c>
      <c r="C41" s="14"/>
      <c r="D41" s="61" t="s">
        <v>73</v>
      </c>
      <c r="E41" s="16" t="s">
        <v>15</v>
      </c>
      <c r="F41" s="17">
        <v>30</v>
      </c>
      <c r="G41" s="18"/>
      <c r="H41" s="41">
        <f t="shared" si="2"/>
        <v>0</v>
      </c>
      <c r="I41" s="9"/>
    </row>
    <row r="42" spans="1:9" ht="11.9" customHeight="1" x14ac:dyDescent="0.25">
      <c r="A42" s="3"/>
      <c r="B42" s="40">
        <v>28</v>
      </c>
      <c r="C42" s="14"/>
      <c r="D42" s="61" t="s">
        <v>30</v>
      </c>
      <c r="E42" s="62" t="s">
        <v>15</v>
      </c>
      <c r="F42" s="63">
        <v>100</v>
      </c>
      <c r="G42" s="64"/>
      <c r="H42" s="41">
        <f t="shared" si="2"/>
        <v>0</v>
      </c>
      <c r="I42" s="9"/>
    </row>
    <row r="43" spans="1:9" ht="11.9" customHeight="1" x14ac:dyDescent="0.25">
      <c r="A43" s="3"/>
      <c r="B43" s="40">
        <v>29</v>
      </c>
      <c r="C43" s="14"/>
      <c r="D43" s="61" t="s">
        <v>31</v>
      </c>
      <c r="E43" s="62" t="s">
        <v>15</v>
      </c>
      <c r="F43" s="63">
        <v>20</v>
      </c>
      <c r="G43" s="64"/>
      <c r="H43" s="41">
        <f t="shared" si="2"/>
        <v>0</v>
      </c>
      <c r="I43" s="9"/>
    </row>
    <row r="44" spans="1:9" ht="26" customHeight="1" x14ac:dyDescent="0.25">
      <c r="A44" s="3"/>
      <c r="B44" s="40">
        <v>30</v>
      </c>
      <c r="C44" s="14"/>
      <c r="D44" s="61" t="s">
        <v>43</v>
      </c>
      <c r="E44" s="62" t="s">
        <v>12</v>
      </c>
      <c r="F44" s="63">
        <v>3</v>
      </c>
      <c r="G44" s="64"/>
      <c r="H44" s="41">
        <f t="shared" si="2"/>
        <v>0</v>
      </c>
      <c r="I44" s="9"/>
    </row>
    <row r="45" spans="1:9" ht="11.9" customHeight="1" x14ac:dyDescent="0.25">
      <c r="A45" s="3"/>
      <c r="B45" s="40">
        <v>31</v>
      </c>
      <c r="C45" s="14"/>
      <c r="D45" s="61" t="s">
        <v>32</v>
      </c>
      <c r="E45" s="62" t="s">
        <v>12</v>
      </c>
      <c r="F45" s="63">
        <v>2</v>
      </c>
      <c r="G45" s="64"/>
      <c r="H45" s="41">
        <f t="shared" si="2"/>
        <v>0</v>
      </c>
      <c r="I45" s="9"/>
    </row>
    <row r="46" spans="1:9" ht="11.9" customHeight="1" x14ac:dyDescent="0.25">
      <c r="A46" s="3"/>
      <c r="B46" s="40">
        <v>32</v>
      </c>
      <c r="C46" s="14"/>
      <c r="D46" s="61" t="s">
        <v>74</v>
      </c>
      <c r="E46" s="62" t="s">
        <v>12</v>
      </c>
      <c r="F46" s="63">
        <v>1</v>
      </c>
      <c r="G46" s="64"/>
      <c r="H46" s="41">
        <f t="shared" si="2"/>
        <v>0</v>
      </c>
      <c r="I46" s="9"/>
    </row>
    <row r="47" spans="1:9" ht="26" customHeight="1" x14ac:dyDescent="0.25">
      <c r="A47" s="3"/>
      <c r="B47" s="40">
        <v>33</v>
      </c>
      <c r="C47" s="14"/>
      <c r="D47" s="61" t="s">
        <v>85</v>
      </c>
      <c r="E47" s="62" t="s">
        <v>12</v>
      </c>
      <c r="F47" s="63">
        <v>1</v>
      </c>
      <c r="G47" s="64"/>
      <c r="H47" s="41">
        <f t="shared" si="2"/>
        <v>0</v>
      </c>
      <c r="I47" s="9"/>
    </row>
    <row r="48" spans="1:9" ht="11.9" customHeight="1" x14ac:dyDescent="0.25">
      <c r="A48" s="3"/>
      <c r="B48" s="40">
        <v>34</v>
      </c>
      <c r="C48" s="14"/>
      <c r="D48" s="61" t="s">
        <v>33</v>
      </c>
      <c r="E48" s="62" t="s">
        <v>12</v>
      </c>
      <c r="F48" s="63">
        <v>1</v>
      </c>
      <c r="G48" s="64"/>
      <c r="H48" s="41">
        <f t="shared" si="2"/>
        <v>0</v>
      </c>
      <c r="I48" s="9"/>
    </row>
    <row r="49" spans="1:9" ht="11.9" customHeight="1" x14ac:dyDescent="0.25">
      <c r="A49" s="3"/>
      <c r="B49" s="40">
        <v>35</v>
      </c>
      <c r="C49" s="14"/>
      <c r="D49" s="60" t="s">
        <v>34</v>
      </c>
      <c r="E49" s="62" t="s">
        <v>12</v>
      </c>
      <c r="F49" s="63">
        <v>25</v>
      </c>
      <c r="G49" s="64"/>
      <c r="H49" s="41">
        <f t="shared" si="2"/>
        <v>0</v>
      </c>
      <c r="I49" s="9"/>
    </row>
    <row r="50" spans="1:9" ht="11.9" customHeight="1" x14ac:dyDescent="0.25">
      <c r="A50" s="3"/>
      <c r="B50" s="40">
        <v>36</v>
      </c>
      <c r="C50" s="14"/>
      <c r="D50" s="60" t="s">
        <v>35</v>
      </c>
      <c r="E50" s="62" t="s">
        <v>12</v>
      </c>
      <c r="F50" s="63">
        <v>15</v>
      </c>
      <c r="G50" s="64"/>
      <c r="H50" s="41">
        <f t="shared" si="2"/>
        <v>0</v>
      </c>
      <c r="I50" s="9"/>
    </row>
    <row r="51" spans="1:9" ht="11.9" customHeight="1" x14ac:dyDescent="0.25">
      <c r="A51" s="3"/>
      <c r="B51" s="40">
        <v>37</v>
      </c>
      <c r="C51" s="14"/>
      <c r="D51" s="60" t="s">
        <v>36</v>
      </c>
      <c r="E51" s="62" t="s">
        <v>15</v>
      </c>
      <c r="F51" s="63">
        <v>36</v>
      </c>
      <c r="G51" s="64"/>
      <c r="H51" s="41">
        <f t="shared" si="2"/>
        <v>0</v>
      </c>
      <c r="I51" s="9"/>
    </row>
    <row r="52" spans="1:9" ht="11.9" customHeight="1" x14ac:dyDescent="0.25">
      <c r="A52" s="3"/>
      <c r="B52" s="40">
        <v>38</v>
      </c>
      <c r="C52" s="14"/>
      <c r="D52" s="19" t="s">
        <v>37</v>
      </c>
      <c r="E52" s="16" t="s">
        <v>12</v>
      </c>
      <c r="F52" s="17">
        <v>12</v>
      </c>
      <c r="G52" s="18"/>
      <c r="H52" s="41">
        <f t="shared" si="2"/>
        <v>0</v>
      </c>
      <c r="I52" s="9"/>
    </row>
    <row r="53" spans="1:9" ht="11.9" customHeight="1" x14ac:dyDescent="0.25">
      <c r="A53" s="3"/>
      <c r="B53" s="40">
        <v>39</v>
      </c>
      <c r="C53" s="14"/>
      <c r="D53" s="60" t="s">
        <v>38</v>
      </c>
      <c r="E53" s="62" t="s">
        <v>15</v>
      </c>
      <c r="F53" s="63">
        <v>100</v>
      </c>
      <c r="G53" s="64"/>
      <c r="H53" s="41">
        <f t="shared" si="2"/>
        <v>0</v>
      </c>
      <c r="I53" s="9"/>
    </row>
    <row r="54" spans="1:9" ht="11.9" customHeight="1" x14ac:dyDescent="0.25">
      <c r="A54" s="3"/>
      <c r="B54" s="40">
        <v>40</v>
      </c>
      <c r="C54" s="14"/>
      <c r="D54" s="65" t="s">
        <v>42</v>
      </c>
      <c r="E54" s="16" t="s">
        <v>12</v>
      </c>
      <c r="F54" s="17">
        <v>50</v>
      </c>
      <c r="G54" s="18"/>
      <c r="H54" s="41">
        <f t="shared" ref="H54" si="3">ROUND(G54*F54,2)</f>
        <v>0</v>
      </c>
      <c r="I54" s="9"/>
    </row>
    <row r="55" spans="1:9" ht="11.9" customHeight="1" x14ac:dyDescent="0.25">
      <c r="A55" s="3"/>
      <c r="B55" s="40">
        <v>41</v>
      </c>
      <c r="C55" s="14"/>
      <c r="D55" s="19" t="s">
        <v>41</v>
      </c>
      <c r="E55" s="16" t="s">
        <v>12</v>
      </c>
      <c r="F55" s="17">
        <v>45</v>
      </c>
      <c r="G55" s="18"/>
      <c r="H55" s="41">
        <f t="shared" ref="H55" si="4">ROUND(G55*F55,2)</f>
        <v>0</v>
      </c>
      <c r="I55" s="9"/>
    </row>
    <row r="56" spans="1:9" ht="11.9" customHeight="1" x14ac:dyDescent="0.25">
      <c r="A56" s="3"/>
      <c r="B56" s="40">
        <v>42</v>
      </c>
      <c r="C56" s="14"/>
      <c r="D56" s="60" t="s">
        <v>65</v>
      </c>
      <c r="E56" s="62" t="s">
        <v>15</v>
      </c>
      <c r="F56" s="63">
        <v>80</v>
      </c>
      <c r="G56" s="64"/>
      <c r="H56" s="41">
        <f t="shared" si="2"/>
        <v>0</v>
      </c>
      <c r="I56" s="9"/>
    </row>
    <row r="57" spans="1:9" ht="30" customHeight="1" x14ac:dyDescent="0.25">
      <c r="A57" s="3"/>
      <c r="B57" s="40">
        <v>43</v>
      </c>
      <c r="C57" s="14"/>
      <c r="D57" s="61" t="s">
        <v>39</v>
      </c>
      <c r="E57" s="62" t="s">
        <v>12</v>
      </c>
      <c r="F57" s="63">
        <v>13</v>
      </c>
      <c r="G57" s="64"/>
      <c r="H57" s="41">
        <f t="shared" si="2"/>
        <v>0</v>
      </c>
      <c r="I57" s="9"/>
    </row>
    <row r="58" spans="1:9" ht="11.9" customHeight="1" x14ac:dyDescent="0.25">
      <c r="A58" s="3"/>
      <c r="B58" s="40">
        <v>44</v>
      </c>
      <c r="C58" s="14"/>
      <c r="D58" s="19" t="s">
        <v>40</v>
      </c>
      <c r="E58" s="16" t="s">
        <v>12</v>
      </c>
      <c r="F58" s="17">
        <v>11</v>
      </c>
      <c r="G58" s="18"/>
      <c r="H58" s="41">
        <f t="shared" si="2"/>
        <v>0</v>
      </c>
      <c r="I58" s="9"/>
    </row>
    <row r="59" spans="1:9" ht="27.5" customHeight="1" x14ac:dyDescent="0.25">
      <c r="A59" s="3"/>
      <c r="B59" s="40">
        <v>45</v>
      </c>
      <c r="C59" s="14"/>
      <c r="D59" s="60" t="s">
        <v>21</v>
      </c>
      <c r="E59" s="16" t="s">
        <v>44</v>
      </c>
      <c r="F59" s="17">
        <v>1</v>
      </c>
      <c r="G59" s="18"/>
      <c r="H59" s="41">
        <f t="shared" si="2"/>
        <v>0</v>
      </c>
      <c r="I59" s="9"/>
    </row>
    <row r="60" spans="1:9" ht="15" customHeight="1" x14ac:dyDescent="0.35">
      <c r="A60" s="7"/>
      <c r="B60" s="40"/>
      <c r="C60" s="11"/>
      <c r="D60" s="12" t="s">
        <v>17</v>
      </c>
      <c r="E60" s="10"/>
      <c r="F60" s="10"/>
      <c r="G60" s="13"/>
      <c r="H60" s="39"/>
      <c r="I60" s="7"/>
    </row>
    <row r="61" spans="1:9" ht="11.9" customHeight="1" x14ac:dyDescent="0.25">
      <c r="A61" s="3"/>
      <c r="B61" s="40">
        <v>46</v>
      </c>
      <c r="C61" s="14"/>
      <c r="D61" s="15" t="s">
        <v>18</v>
      </c>
      <c r="E61" s="16" t="s">
        <v>19</v>
      </c>
      <c r="F61" s="17">
        <v>1</v>
      </c>
      <c r="G61" s="18"/>
      <c r="H61" s="41">
        <f>ROUND(G61*F61,2)</f>
        <v>0</v>
      </c>
      <c r="I61" s="3"/>
    </row>
    <row r="62" spans="1:9" ht="11.9" customHeight="1" x14ac:dyDescent="0.25">
      <c r="A62" s="3"/>
      <c r="B62" s="40">
        <v>47</v>
      </c>
      <c r="C62" s="14"/>
      <c r="D62" s="60" t="s">
        <v>72</v>
      </c>
      <c r="E62" s="16" t="s">
        <v>44</v>
      </c>
      <c r="F62" s="17">
        <v>1</v>
      </c>
      <c r="G62" s="18"/>
      <c r="H62" s="41">
        <f>ROUND(G62*F62,2)</f>
        <v>0</v>
      </c>
      <c r="I62" s="3"/>
    </row>
    <row r="63" spans="1:9" ht="11.9" customHeight="1" x14ac:dyDescent="0.25">
      <c r="A63" s="3"/>
      <c r="B63" s="40">
        <v>48</v>
      </c>
      <c r="C63" s="14"/>
      <c r="D63" s="15" t="s">
        <v>22</v>
      </c>
      <c r="E63" s="16" t="s">
        <v>12</v>
      </c>
      <c r="F63" s="17">
        <v>1</v>
      </c>
      <c r="G63" s="18"/>
      <c r="H63" s="41">
        <f>ROUND(G63*F63,2)</f>
        <v>0</v>
      </c>
      <c r="I63" s="3"/>
    </row>
    <row r="64" spans="1:9" ht="11.9" customHeight="1" x14ac:dyDescent="0.25">
      <c r="A64" s="3"/>
      <c r="B64" s="42">
        <v>49</v>
      </c>
      <c r="C64" s="43"/>
      <c r="D64" s="44" t="s">
        <v>20</v>
      </c>
      <c r="E64" s="45" t="s">
        <v>12</v>
      </c>
      <c r="F64" s="46">
        <v>1</v>
      </c>
      <c r="G64" s="47"/>
      <c r="H64" s="48">
        <f>ROUND(G64*F64,2)</f>
        <v>0</v>
      </c>
      <c r="I64" s="3"/>
    </row>
    <row r="65" spans="7:7" ht="11.9" customHeight="1" x14ac:dyDescent="0.3">
      <c r="G65" s="2"/>
    </row>
    <row r="65508" ht="12.75" customHeight="1" x14ac:dyDescent="0.3"/>
    <row r="65509" ht="12.75" customHeight="1" x14ac:dyDescent="0.3"/>
    <row r="65510" ht="12.75" customHeight="1" x14ac:dyDescent="0.3"/>
    <row r="65511" ht="12.75" customHeight="1" x14ac:dyDescent="0.3"/>
    <row r="65512" ht="12.75" customHeight="1" x14ac:dyDescent="0.3"/>
    <row r="65513" ht="12.75" customHeight="1" x14ac:dyDescent="0.3"/>
    <row r="65514" ht="12.75" customHeight="1" x14ac:dyDescent="0.3"/>
    <row r="65515" ht="12.75" customHeight="1" x14ac:dyDescent="0.3"/>
    <row r="65516" ht="12.75" customHeight="1" x14ac:dyDescent="0.3"/>
    <row r="65517" ht="12.75" customHeight="1" x14ac:dyDescent="0.3"/>
    <row r="65518" ht="12.75" customHeight="1" x14ac:dyDescent="0.3"/>
    <row r="65519" ht="12.75" customHeight="1" x14ac:dyDescent="0.3"/>
    <row r="65520" ht="12.75" customHeight="1" x14ac:dyDescent="0.3"/>
    <row r="65521" ht="12.75" customHeight="1" x14ac:dyDescent="0.3"/>
    <row r="65522" ht="12.75" customHeight="1" x14ac:dyDescent="0.3"/>
    <row r="65523" ht="12.75" customHeight="1" x14ac:dyDescent="0.3"/>
    <row r="65524" ht="12.75" customHeight="1" x14ac:dyDescent="0.3"/>
    <row r="65525" ht="12.75" customHeight="1" x14ac:dyDescent="0.3"/>
    <row r="65526" ht="12.75" customHeight="1" x14ac:dyDescent="0.3"/>
    <row r="65527" ht="12.75" customHeight="1" x14ac:dyDescent="0.3"/>
  </sheetData>
  <mergeCells count="3">
    <mergeCell ref="G9:H9"/>
    <mergeCell ref="B10:F10"/>
    <mergeCell ref="G10:H10"/>
  </mergeCells>
  <phoneticPr fontId="17" type="noConversion"/>
  <pageMargins left="0.19685039370078741" right="0.19685039370078741" top="0.19685039370078741" bottom="0.19685039370078741" header="0.19685039370078741" footer="0.19685039370078741"/>
  <pageSetup paperSize="9" scale="72" orientation="portrait" r:id="rId1"/>
  <headerFooter scaleWithDoc="0" alignWithMargins="0"/>
  <ignoredErrors>
    <ignoredError sqref="C34:C36 C25:C30 C14:C19 C20:C24 C31:C3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Stanice kyslíku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_</dc:creator>
  <cp:lastModifiedBy>Radim _</cp:lastModifiedBy>
  <cp:lastPrinted>2025-10-14T12:44:41Z</cp:lastPrinted>
  <dcterms:created xsi:type="dcterms:W3CDTF">2025-03-24T08:01:25Z</dcterms:created>
  <dcterms:modified xsi:type="dcterms:W3CDTF">2026-02-13T10:20:50Z</dcterms:modified>
</cp:coreProperties>
</file>